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E38" i="4" l="1"/>
  <c r="F38" i="4" s="1"/>
  <c r="B38" i="4"/>
  <c r="B37" i="4" s="1"/>
  <c r="C37" i="4"/>
  <c r="G35" i="4"/>
  <c r="D35" i="4"/>
  <c r="D31" i="4" s="1"/>
  <c r="F31" i="4"/>
  <c r="G31" i="4" s="1"/>
  <c r="E31" i="4"/>
  <c r="F26" i="4"/>
  <c r="G26" i="4" s="1"/>
  <c r="G21" i="4" s="1"/>
  <c r="E26" i="4"/>
  <c r="E21" i="4" s="1"/>
  <c r="B26" i="4"/>
  <c r="D26" i="4" s="1"/>
  <c r="D21" i="4" s="1"/>
  <c r="C21" i="4"/>
  <c r="F16" i="4"/>
  <c r="E16" i="4"/>
  <c r="C16" i="4"/>
  <c r="B16" i="4"/>
  <c r="G14" i="4"/>
  <c r="D14" i="4"/>
  <c r="G13" i="4"/>
  <c r="D13" i="4"/>
  <c r="G9" i="4"/>
  <c r="D9" i="4"/>
  <c r="C40" i="4" l="1"/>
  <c r="F21" i="4"/>
  <c r="E37" i="4"/>
  <c r="E40" i="4"/>
  <c r="D16" i="4"/>
  <c r="G16" i="4"/>
  <c r="B21" i="4"/>
  <c r="B40" i="4" s="1"/>
  <c r="F37" i="4"/>
  <c r="F40" i="4" s="1"/>
  <c r="G38" i="4"/>
  <c r="G37" i="4" s="1"/>
  <c r="G40" i="4" s="1"/>
  <c r="D38" i="4"/>
  <c r="D37" i="4" s="1"/>
  <c r="D40" i="4" s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<sst xmlns="http://schemas.openxmlformats.org/spreadsheetml/2006/main" count="70" uniqueCount="47">
  <si>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</si>
  <si>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</si>
  <si>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</si>
  <si>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</si>
  <si>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</si>
  <si>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</si>
  <si>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</si>
  <si>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</si>
  <si>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</si>
  <si>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</si>
  <si>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</si>
  <si>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</si>
  <si>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</si>
  <si>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</si>
  <si>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</si>
  <si>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</si>
  <si>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</si>
  <si>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</si>
  <si>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</si>
  <si>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</si>
  <si>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</si>
  <si>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</si>
  <si>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</si>
  <si>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</si>
  <si>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</si>
  <si>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</si>
  <si>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</si>
  <si>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</si>
  <si>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</si>
  <si>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</si>
  <si>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</si>
  <si>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</si>
  <si>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</si>
  <si>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</si>
  <si>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</si>
  <si>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</si>
  <si>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</si>
  <si>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</si>
  <si>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</t>
  </si>
  <si>
    <t>___________________________________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</si>
  <si>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</si>
  <si>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</si>
  <si>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</si>
  <si>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</si>
  <si>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</si>
  <si>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FIDEICOMISO CIUDAD INDUSTRIAL DE LEÓN
Estado Analítico de Ingresos
Del 01 de Enero al 31 de Marzo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</si>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</sst>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28" zoomScaleNormal="100" workbookViewId="0">
      <selection activeCell="G42" sqref="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45</v>
      </c>
      <c r="B1" s="47"/>
      <c r="C1" s="47"/>
      <c r="D1" s="47"/>
      <c r="E1" s="47"/>
      <c r="F1" s="47"/>
      <c r="G1" s="48"/>
    </row>
    <row r="2" spans="1:7" s="3" customFormat="1" x14ac:dyDescent="0.2">
      <c r="A2" s="32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35" t="s">
        <v>18</v>
      </c>
      <c r="B9" s="14">
        <v>10000</v>
      </c>
      <c r="C9" s="14">
        <v>0</v>
      </c>
      <c r="D9" s="14">
        <f>B9+C9</f>
        <v>10000</v>
      </c>
      <c r="E9" s="40">
        <v>6039.24</v>
      </c>
      <c r="F9" s="40">
        <v>6039.24</v>
      </c>
      <c r="G9" s="14">
        <f>F9-B9</f>
        <v>-3960.76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20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35" t="s">
        <v>22</v>
      </c>
      <c r="B13" s="14">
        <v>0</v>
      </c>
      <c r="C13" s="14">
        <v>0</v>
      </c>
      <c r="D13" s="14">
        <f>B13+C13</f>
        <v>0</v>
      </c>
      <c r="E13" s="14">
        <v>721500</v>
      </c>
      <c r="F13" s="14">
        <v>721500</v>
      </c>
      <c r="G13" s="14">
        <f>F13-B13</f>
        <v>721500</v>
      </c>
    </row>
    <row r="14" spans="1:7" x14ac:dyDescent="0.2">
      <c r="A14" s="35" t="s">
        <v>23</v>
      </c>
      <c r="B14" s="14">
        <v>90712</v>
      </c>
      <c r="C14" s="14">
        <v>0</v>
      </c>
      <c r="D14" s="14">
        <f>B14+C14</f>
        <v>90712</v>
      </c>
      <c r="E14" s="14">
        <v>90712</v>
      </c>
      <c r="F14" s="14">
        <v>90712</v>
      </c>
      <c r="G14" s="14">
        <f>F14-B14</f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100712</v>
      </c>
      <c r="C16" s="15">
        <f t="shared" ref="C16:G16" si="0">SUM(C5:C15)</f>
        <v>0</v>
      </c>
      <c r="D16" s="15">
        <f t="shared" si="0"/>
        <v>100712</v>
      </c>
      <c r="E16" s="15">
        <f t="shared" si="0"/>
        <v>818251.24</v>
      </c>
      <c r="F16" s="15">
        <f t="shared" si="0"/>
        <v>818251.24</v>
      </c>
      <c r="G16" s="15">
        <f t="shared" si="0"/>
        <v>717539.24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v>717539.24</v>
      </c>
    </row>
    <row r="18" spans="1:7" ht="10.5" customHeight="1" x14ac:dyDescent="0.2">
      <c r="A18" s="30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B26</f>
        <v>10000</v>
      </c>
      <c r="C21" s="16">
        <f t="shared" ref="C21:G21" si="1">C26</f>
        <v>0</v>
      </c>
      <c r="D21" s="16">
        <f t="shared" si="1"/>
        <v>10000</v>
      </c>
      <c r="E21" s="16">
        <f t="shared" si="1"/>
        <v>6039.24</v>
      </c>
      <c r="F21" s="16">
        <f t="shared" si="1"/>
        <v>6039.24</v>
      </c>
      <c r="G21" s="16">
        <f t="shared" si="1"/>
        <v>-3960.76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f>B9</f>
        <v>10000</v>
      </c>
      <c r="C26" s="14">
        <v>0</v>
      </c>
      <c r="D26" s="17">
        <f>B26+C26</f>
        <v>10000</v>
      </c>
      <c r="E26" s="14">
        <f>E9</f>
        <v>6039.24</v>
      </c>
      <c r="F26" s="14">
        <f>F9</f>
        <v>6039.24</v>
      </c>
      <c r="G26" s="17">
        <f>F26-B26</f>
        <v>-3960.76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37</v>
      </c>
      <c r="B31" s="18">
        <v>0</v>
      </c>
      <c r="C31" s="18">
        <f>C35</f>
        <v>0</v>
      </c>
      <c r="D31" s="18">
        <f>D35</f>
        <v>0</v>
      </c>
      <c r="E31" s="18">
        <f>E35</f>
        <v>721500</v>
      </c>
      <c r="F31" s="18">
        <f>F35</f>
        <v>721500</v>
      </c>
      <c r="G31" s="18">
        <f>F31-B31</f>
        <v>721500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31</v>
      </c>
      <c r="B33" s="17"/>
      <c r="C33" s="17"/>
      <c r="D33" s="17"/>
      <c r="E33" s="17"/>
      <c r="F33" s="17"/>
      <c r="G33" s="17"/>
    </row>
    <row r="34" spans="1:7" ht="22.5" x14ac:dyDescent="0.2">
      <c r="A34" s="38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 x14ac:dyDescent="0.2">
      <c r="A35" s="38" t="s">
        <v>22</v>
      </c>
      <c r="B35" s="17">
        <v>0</v>
      </c>
      <c r="C35" s="17">
        <v>0</v>
      </c>
      <c r="D35" s="17">
        <f>B35+C35</f>
        <v>0</v>
      </c>
      <c r="E35" s="17">
        <v>721500</v>
      </c>
      <c r="F35" s="17">
        <v>721500</v>
      </c>
      <c r="G35" s="17">
        <f>F35-B35</f>
        <v>721500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 t="shared" ref="B37:G37" si="2">B38</f>
        <v>90712</v>
      </c>
      <c r="C37" s="18">
        <f t="shared" si="2"/>
        <v>0</v>
      </c>
      <c r="D37" s="18">
        <f t="shared" si="2"/>
        <v>90712</v>
      </c>
      <c r="E37" s="18">
        <f t="shared" si="2"/>
        <v>90712</v>
      </c>
      <c r="F37" s="18">
        <f t="shared" si="2"/>
        <v>90712</v>
      </c>
      <c r="G37" s="18">
        <f t="shared" si="2"/>
        <v>0</v>
      </c>
    </row>
    <row r="38" spans="1:7" x14ac:dyDescent="0.2">
      <c r="A38" s="38" t="s">
        <v>23</v>
      </c>
      <c r="B38" s="17">
        <f>B14</f>
        <v>90712</v>
      </c>
      <c r="C38" s="17">
        <v>0</v>
      </c>
      <c r="D38" s="17">
        <f>B38+C38</f>
        <v>90712</v>
      </c>
      <c r="E38" s="14">
        <f>E14</f>
        <v>90712</v>
      </c>
      <c r="F38" s="14">
        <f>E38</f>
        <v>90712</v>
      </c>
      <c r="G38" s="17">
        <f>F38-B38</f>
        <v>0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2" t="s">
        <v>24</v>
      </c>
      <c r="B40" s="15">
        <f>B21+B31+B37</f>
        <v>100712</v>
      </c>
      <c r="C40" s="15">
        <f t="shared" ref="C40:G40" si="3">C21+C31+C37</f>
        <v>0</v>
      </c>
      <c r="D40" s="15">
        <f t="shared" si="3"/>
        <v>100712</v>
      </c>
      <c r="E40" s="15">
        <f t="shared" si="3"/>
        <v>818251.24</v>
      </c>
      <c r="F40" s="15">
        <f t="shared" si="3"/>
        <v>818251.24</v>
      </c>
      <c r="G40" s="15">
        <f t="shared" si="3"/>
        <v>717539.24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717539.24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ht="67.5" x14ac:dyDescent="0.2">
      <c r="A45" s="26" t="s">
        <v>36</v>
      </c>
    </row>
    <row r="49" spans="1:3" x14ac:dyDescent="0.2">
      <c r="A49" s="41" t="s">
        <v>38</v>
      </c>
      <c r="B49" s="43" t="s">
        <v>39</v>
      </c>
      <c r="C49" s="43"/>
    </row>
    <row r="50" spans="1:3" x14ac:dyDescent="0.2">
      <c r="A50" s="42" t="s">
        <v>41</v>
      </c>
      <c r="B50" s="43" t="s">
        <v>40</v>
      </c>
      <c r="C50" s="43"/>
    </row>
    <row r="51" spans="1:3" x14ac:dyDescent="0.2">
      <c r="A51" s="41" t="s">
        <v>46</v>
      </c>
      <c r="B51" s="44" t="s">
        <v>42</v>
      </c>
      <c r="C51" s="44"/>
    </row>
    <row r="52" spans="1:3" x14ac:dyDescent="0.2">
      <c r="A52" s="1" t="s">
        <v>43</v>
      </c>
      <c r="B52" s="45" t="s">
        <v>44</v>
      </c>
      <c r="C52" s="45"/>
    </row>
  </sheetData>
  <sheetProtection formatCells="0" formatColumns="0" formatRows="0" insertRows="0" autoFilter="0"/>
  <mergeCells count="9">
    <mergeCell ref="B50:C50"/>
    <mergeCell ref="B51:C51"/>
    <mergeCell ref="B52:C52"/>
    <mergeCell ref="B49:C49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3A58F7-58E2-4CF4-BE2B-3567E8B9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2023-02-13T16:29:47Z</cp:lastPrinted>
  <dcterms:created xsi:type="dcterms:W3CDTF">2012-12-11T20:48:19Z</dcterms:created>
  <dcterms:modified xsi:type="dcterms:W3CDTF">2023-04-05T14:15:09Z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